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406" i="1"/>
  <c r="A406"/>
  <c r="L405"/>
  <c r="J405"/>
  <c r="I405"/>
  <c r="H405"/>
  <c r="G405"/>
  <c r="F405"/>
  <c r="B396"/>
  <c r="A396"/>
  <c r="L395"/>
  <c r="L406" s="1"/>
  <c r="J395"/>
  <c r="J406" s="1"/>
  <c r="I395"/>
  <c r="I406" s="1"/>
  <c r="H395"/>
  <c r="H406" s="1"/>
  <c r="G395"/>
  <c r="G406" s="1"/>
  <c r="F395"/>
  <c r="B386"/>
  <c r="A386"/>
  <c r="L385"/>
  <c r="J385"/>
  <c r="I385"/>
  <c r="H385"/>
  <c r="G385"/>
  <c r="F385"/>
  <c r="B376"/>
  <c r="A376"/>
  <c r="L375"/>
  <c r="L386" s="1"/>
  <c r="J375"/>
  <c r="J386" s="1"/>
  <c r="I375"/>
  <c r="I386" s="1"/>
  <c r="H375"/>
  <c r="H386" s="1"/>
  <c r="G375"/>
  <c r="G386" s="1"/>
  <c r="F375"/>
  <c r="F386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6"/>
  <c r="A346"/>
  <c r="L345"/>
  <c r="J345"/>
  <c r="I345"/>
  <c r="H345"/>
  <c r="G345"/>
  <c r="F345"/>
  <c r="B336"/>
  <c r="A336"/>
  <c r="L335"/>
  <c r="L346" s="1"/>
  <c r="J335"/>
  <c r="J346" s="1"/>
  <c r="I335"/>
  <c r="I346" s="1"/>
  <c r="H335"/>
  <c r="H346" s="1"/>
  <c r="G335"/>
  <c r="G346" s="1"/>
  <c r="F335"/>
  <c r="F346" s="1"/>
  <c r="B326"/>
  <c r="A326"/>
  <c r="L325"/>
  <c r="J325"/>
  <c r="I325"/>
  <c r="H325"/>
  <c r="G325"/>
  <c r="F325"/>
  <c r="B316"/>
  <c r="A316"/>
  <c r="L315"/>
  <c r="L326" s="1"/>
  <c r="J315"/>
  <c r="J326" s="1"/>
  <c r="I315"/>
  <c r="I326" s="1"/>
  <c r="H315"/>
  <c r="H326" s="1"/>
  <c r="G315"/>
  <c r="F315"/>
  <c r="F326" s="1"/>
  <c r="B306"/>
  <c r="A306"/>
  <c r="L305"/>
  <c r="J305"/>
  <c r="I305"/>
  <c r="H305"/>
  <c r="G305"/>
  <c r="F305"/>
  <c r="B296"/>
  <c r="A296"/>
  <c r="L295"/>
  <c r="L306" s="1"/>
  <c r="J295"/>
  <c r="J306" s="1"/>
  <c r="I295"/>
  <c r="H295"/>
  <c r="H306" s="1"/>
  <c r="G295"/>
  <c r="G306" s="1"/>
  <c r="F295"/>
  <c r="F306" s="1"/>
  <c r="B286"/>
  <c r="A286"/>
  <c r="L285"/>
  <c r="J285"/>
  <c r="I285"/>
  <c r="H285"/>
  <c r="G285"/>
  <c r="F285"/>
  <c r="B276"/>
  <c r="A276"/>
  <c r="L275"/>
  <c r="L286" s="1"/>
  <c r="J275"/>
  <c r="J286" s="1"/>
  <c r="I275"/>
  <c r="I286" s="1"/>
  <c r="H275"/>
  <c r="H286" s="1"/>
  <c r="G275"/>
  <c r="G286" s="1"/>
  <c r="F275"/>
  <c r="F286" s="1"/>
  <c r="B266"/>
  <c r="A266"/>
  <c r="L265"/>
  <c r="J265"/>
  <c r="I265"/>
  <c r="H265"/>
  <c r="G265"/>
  <c r="F265"/>
  <c r="B256"/>
  <c r="A256"/>
  <c r="L255"/>
  <c r="L266" s="1"/>
  <c r="J255"/>
  <c r="J266" s="1"/>
  <c r="I255"/>
  <c r="I266" s="1"/>
  <c r="H255"/>
  <c r="H266" s="1"/>
  <c r="G255"/>
  <c r="G266" s="1"/>
  <c r="F255"/>
  <c r="F266" s="1"/>
  <c r="B246"/>
  <c r="A246"/>
  <c r="L245"/>
  <c r="J245"/>
  <c r="I245"/>
  <c r="H245"/>
  <c r="G245"/>
  <c r="F245"/>
  <c r="B236"/>
  <c r="A236"/>
  <c r="L235"/>
  <c r="L246" s="1"/>
  <c r="J235"/>
  <c r="J246" s="1"/>
  <c r="I235"/>
  <c r="I246" s="1"/>
  <c r="H235"/>
  <c r="H246" s="1"/>
  <c r="G235"/>
  <c r="G246" s="1"/>
  <c r="F235"/>
  <c r="F246" s="1"/>
  <c r="B226"/>
  <c r="A226"/>
  <c r="L225"/>
  <c r="J225"/>
  <c r="I225"/>
  <c r="H225"/>
  <c r="G225"/>
  <c r="F225"/>
  <c r="B216"/>
  <c r="A216"/>
  <c r="L215"/>
  <c r="L226" s="1"/>
  <c r="J215"/>
  <c r="J226" s="1"/>
  <c r="I215"/>
  <c r="I226" s="1"/>
  <c r="H215"/>
  <c r="H226" s="1"/>
  <c r="G215"/>
  <c r="G226" s="1"/>
  <c r="F215"/>
  <c r="F226" s="1"/>
  <c r="G326" l="1"/>
  <c r="I306"/>
  <c r="F406"/>
  <c r="B2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407" s="1"/>
  <c r="J15"/>
  <c r="J26" s="1"/>
  <c r="J407" s="1"/>
  <c r="I15"/>
  <c r="I26" s="1"/>
  <c r="I407" s="1"/>
  <c r="H15"/>
  <c r="H26" s="1"/>
  <c r="H407" s="1"/>
  <c r="G15"/>
  <c r="G26" s="1"/>
  <c r="G407" s="1"/>
  <c r="F15"/>
  <c r="F26" s="1"/>
  <c r="F407" l="1"/>
</calcChain>
</file>

<file path=xl/sharedStrings.xml><?xml version="1.0" encoding="utf-8"?>
<sst xmlns="http://schemas.openxmlformats.org/spreadsheetml/2006/main" count="393" uniqueCount="75">
  <si>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</si>
  <si>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</si>
  <si>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</si>
  <si>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</si>
  <si>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</si>
  <si>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</si>
  <si>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</si>
  <si>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</si>
  <si>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</si>
  <si>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</si>
  <si>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</si>
  <si>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</si>
  <si>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</si>
  <si>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</si>
  <si>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</si>
  <si>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</si>
  <si>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</si>
  <si>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</si>
  <si>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</si>
  <si>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</si>
  <si>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</si>
  <si>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</si>
  <si>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</si>
  <si>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</si>
  <si>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</si>
  <si>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</si>
  <si>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</si>
  <si>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</si>
  <si>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</si>
  <si>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</si>
  <si>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</si>
  <si>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</si>
  <si>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</si>
  <si>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</si>
  <si>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</si>
  <si>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</si>
  <si>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</si>
  <si>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</si>
  <si>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</si>
  <si>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№4 г. Заринск</t>
  </si>
  <si>
    <t>Директор школы</t>
  </si>
  <si>
    <t>О.Н. Шафнер</t>
  </si>
  <si>
    <t>каша молочная пшенная</t>
  </si>
  <si>
    <t>какао с молоком</t>
  </si>
  <si>
    <t>батонм с сыром</t>
  </si>
  <si>
    <t>курица тушеная в соусе</t>
  </si>
  <si>
    <t>компот из сухофруктов</t>
  </si>
  <si>
    <t>хлеб иодированный</t>
  </si>
  <si>
    <t xml:space="preserve"> каша ячневая</t>
  </si>
  <si>
    <t>печень тушеная в соусе</t>
  </si>
  <si>
    <t>чай с сахором</t>
  </si>
  <si>
    <t>каша гречневая с маслом</t>
  </si>
  <si>
    <t>плов из курицы</t>
  </si>
  <si>
    <t>тефтели рыбные</t>
  </si>
  <si>
    <t>хлеб иодированный с сыром</t>
  </si>
  <si>
    <t>картофельное пюре</t>
  </si>
  <si>
    <t>каша молочная рисовая</t>
  </si>
  <si>
    <t>напиток кофкйный</t>
  </si>
  <si>
    <t>батон с сыром</t>
  </si>
  <si>
    <t>кисель</t>
  </si>
  <si>
    <t>каша гречневая</t>
  </si>
  <si>
    <t>тефтели мясные с соусом</t>
  </si>
  <si>
    <t>рыба тушеная в соусе с овощами</t>
  </si>
  <si>
    <t>напиток кофейный с молоком</t>
  </si>
  <si>
    <t>рис отварной</t>
  </si>
  <si>
    <t>курица отварная</t>
  </si>
  <si>
    <t>гороховое пюре</t>
  </si>
  <si>
    <t>гуляш из говядины</t>
  </si>
  <si>
    <t>каша перловая</t>
  </si>
  <si>
    <t>каша молочная манная</t>
  </si>
  <si>
    <t>напиток кофейный</t>
  </si>
  <si>
    <t>жаркое по домашнему</t>
  </si>
  <si>
    <t>сок</t>
  </si>
  <si>
    <t>рожки с сыром</t>
  </si>
  <si>
    <t>чай с сахором и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</si>
</sst>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07"/>
  <sheetViews>
    <sheetView tabSelected="1" workbookViewId="0">
      <pane xSplit="4" ySplit="5" topLeftCell="E228" activePane="bottomRight" state="frozen"/>
      <selection pane="topRight" activeCell="E1" sqref="E1"/>
      <selection pane="bottomLeft" activeCell="A6" sqref="A6"/>
      <selection pane="bottomRight" activeCell="E260" sqref="E26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4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7" t="s">
        <v>42</v>
      </c>
      <c r="F6" s="40">
        <v>250</v>
      </c>
      <c r="G6" s="40">
        <v>6</v>
      </c>
      <c r="H6" s="40">
        <v>3</v>
      </c>
      <c r="I6" s="40">
        <v>37</v>
      </c>
      <c r="J6" s="40">
        <v>208</v>
      </c>
      <c r="K6" s="41">
        <v>173</v>
      </c>
      <c r="L6" s="40">
        <v>31.46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8" t="s">
        <v>43</v>
      </c>
      <c r="F8" s="43">
        <v>200</v>
      </c>
      <c r="G8" s="43">
        <v>4</v>
      </c>
      <c r="H8" s="43">
        <v>0.67</v>
      </c>
      <c r="I8" s="43">
        <v>26</v>
      </c>
      <c r="J8" s="43">
        <v>125</v>
      </c>
      <c r="K8" s="44">
        <v>382</v>
      </c>
      <c r="L8" s="43">
        <v>9.77</v>
      </c>
    </row>
    <row r="9" spans="1:12" ht="15">
      <c r="A9" s="23"/>
      <c r="B9" s="15"/>
      <c r="C9" s="11"/>
      <c r="D9" s="7" t="s">
        <v>23</v>
      </c>
      <c r="E9" s="58" t="s">
        <v>44</v>
      </c>
      <c r="F9" s="43">
        <v>60</v>
      </c>
      <c r="G9" s="43">
        <v>7</v>
      </c>
      <c r="H9" s="43">
        <v>6</v>
      </c>
      <c r="I9" s="43">
        <v>14.49</v>
      </c>
      <c r="J9" s="43">
        <v>142</v>
      </c>
      <c r="K9" s="44"/>
      <c r="L9" s="43">
        <v>19.940000000000001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510</v>
      </c>
      <c r="G15" s="19">
        <f t="shared" ref="G15:J15" si="0">SUM(G6:G14)</f>
        <v>17</v>
      </c>
      <c r="H15" s="19">
        <f t="shared" si="0"/>
        <v>9.67</v>
      </c>
      <c r="I15" s="19">
        <f t="shared" si="0"/>
        <v>77.489999999999995</v>
      </c>
      <c r="J15" s="19">
        <f t="shared" si="0"/>
        <v>475</v>
      </c>
      <c r="K15" s="25"/>
      <c r="L15" s="19">
        <f t="shared" ref="L15" si="1">SUM(L6:L14)</f>
        <v>61.17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510</v>
      </c>
      <c r="G26" s="32">
        <f t="shared" ref="G26:J26" si="4">G15+G25</f>
        <v>17</v>
      </c>
      <c r="H26" s="32">
        <f t="shared" si="4"/>
        <v>9.67</v>
      </c>
      <c r="I26" s="32">
        <f t="shared" si="4"/>
        <v>77.489999999999995</v>
      </c>
      <c r="J26" s="32">
        <f t="shared" si="4"/>
        <v>475</v>
      </c>
      <c r="K26" s="32"/>
      <c r="L26" s="32">
        <f t="shared" ref="L26" si="5">L15+L25</f>
        <v>61.17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57" t="s">
        <v>45</v>
      </c>
      <c r="F27" s="40">
        <v>100</v>
      </c>
      <c r="G27" s="40">
        <v>11.5</v>
      </c>
      <c r="H27" s="40">
        <v>8.57</v>
      </c>
      <c r="I27" s="40">
        <v>2.9</v>
      </c>
      <c r="J27" s="40">
        <v>134.69999999999999</v>
      </c>
      <c r="K27" s="41">
        <v>290</v>
      </c>
      <c r="L27" s="40">
        <v>67.97</v>
      </c>
    </row>
    <row r="28" spans="1:12" ht="15">
      <c r="A28" s="14"/>
      <c r="B28" s="15"/>
      <c r="C28" s="11"/>
      <c r="D28" s="6"/>
      <c r="E28" s="42" t="s">
        <v>48</v>
      </c>
      <c r="F28" s="43">
        <v>150</v>
      </c>
      <c r="G28" s="43">
        <v>3.22</v>
      </c>
      <c r="H28" s="43">
        <v>4.21</v>
      </c>
      <c r="I28" s="43">
        <v>20.8</v>
      </c>
      <c r="J28" s="43">
        <v>133.9</v>
      </c>
      <c r="K28" s="44">
        <v>303</v>
      </c>
      <c r="L28" s="43">
        <v>8.58</v>
      </c>
    </row>
    <row r="29" spans="1:12" ht="15">
      <c r="A29" s="14"/>
      <c r="B29" s="15"/>
      <c r="C29" s="11"/>
      <c r="D29" s="7" t="s">
        <v>22</v>
      </c>
      <c r="E29" s="58" t="s">
        <v>46</v>
      </c>
      <c r="F29" s="43">
        <v>200</v>
      </c>
      <c r="G29" s="43">
        <v>1.1599999999999999</v>
      </c>
      <c r="H29" s="43">
        <v>0.3</v>
      </c>
      <c r="I29" s="43">
        <v>47.26</v>
      </c>
      <c r="J29" s="43">
        <v>196.38</v>
      </c>
      <c r="K29" s="44">
        <v>349</v>
      </c>
      <c r="L29" s="43">
        <v>7.72</v>
      </c>
    </row>
    <row r="30" spans="1:12" ht="15">
      <c r="A30" s="14"/>
      <c r="B30" s="15"/>
      <c r="C30" s="11"/>
      <c r="D30" s="7" t="s">
        <v>23</v>
      </c>
      <c r="E30" s="58" t="s">
        <v>47</v>
      </c>
      <c r="F30" s="43">
        <v>50</v>
      </c>
      <c r="G30" s="43">
        <v>2.37</v>
      </c>
      <c r="H30" s="43">
        <v>0.3</v>
      </c>
      <c r="I30" s="43">
        <v>14.49</v>
      </c>
      <c r="J30" s="43">
        <v>70.14</v>
      </c>
      <c r="K30" s="44"/>
      <c r="L30" s="43">
        <v>2.88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18.25</v>
      </c>
      <c r="H35" s="19">
        <f>SUM(H27:H34)</f>
        <v>13.380000000000003</v>
      </c>
      <c r="I35" s="19">
        <f>SUM(I27:I34)</f>
        <v>85.449999999999989</v>
      </c>
      <c r="J35" s="19">
        <f>SUM(J27:J34)</f>
        <v>535.12</v>
      </c>
      <c r="K35" s="25"/>
      <c r="L35" s="19">
        <f>SUM(L27:L34)</f>
        <v>87.149999999999991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500</v>
      </c>
      <c r="G46" s="32">
        <f t="shared" ref="G46" si="10">G35+G45</f>
        <v>18.25</v>
      </c>
      <c r="H46" s="32">
        <f t="shared" ref="H46" si="11">H35+H45</f>
        <v>13.380000000000003</v>
      </c>
      <c r="I46" s="32">
        <f t="shared" ref="I46" si="12">I35+I45</f>
        <v>85.449999999999989</v>
      </c>
      <c r="J46" s="32">
        <f t="shared" ref="J46:L46" si="13">J35+J45</f>
        <v>535.12</v>
      </c>
      <c r="K46" s="32"/>
      <c r="L46" s="32">
        <f t="shared" si="13"/>
        <v>87.149999999999991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57" t="s">
        <v>49</v>
      </c>
      <c r="F47" s="40">
        <v>100</v>
      </c>
      <c r="G47" s="40">
        <v>13.5</v>
      </c>
      <c r="H47" s="40">
        <v>9.1999999999999993</v>
      </c>
      <c r="I47" s="40">
        <v>8.6</v>
      </c>
      <c r="J47" s="40">
        <v>171.2</v>
      </c>
      <c r="K47" s="41">
        <v>261</v>
      </c>
      <c r="L47" s="40">
        <v>41.81</v>
      </c>
    </row>
    <row r="48" spans="1:12" ht="15">
      <c r="A48" s="23"/>
      <c r="B48" s="15"/>
      <c r="C48" s="11"/>
      <c r="D48" s="6"/>
      <c r="E48" s="58" t="s">
        <v>51</v>
      </c>
      <c r="F48" s="43">
        <v>150</v>
      </c>
      <c r="G48" s="43">
        <v>8.9600000000000009</v>
      </c>
      <c r="H48" s="43">
        <v>4.0999999999999996</v>
      </c>
      <c r="I48" s="43">
        <v>39.840000000000003</v>
      </c>
      <c r="J48" s="43">
        <v>231.86</v>
      </c>
      <c r="K48" s="44">
        <v>303</v>
      </c>
      <c r="L48" s="43">
        <v>11.24</v>
      </c>
    </row>
    <row r="49" spans="1:12" ht="15">
      <c r="A49" s="23"/>
      <c r="B49" s="15"/>
      <c r="C49" s="11"/>
      <c r="D49" s="7" t="s">
        <v>22</v>
      </c>
      <c r="E49" s="58" t="s">
        <v>50</v>
      </c>
      <c r="F49" s="43">
        <v>200</v>
      </c>
      <c r="G49" s="43">
        <v>0.53</v>
      </c>
      <c r="H49" s="43">
        <v>0</v>
      </c>
      <c r="I49" s="43">
        <v>9.4700000000000006</v>
      </c>
      <c r="J49" s="43">
        <v>40</v>
      </c>
      <c r="K49" s="44">
        <v>375</v>
      </c>
      <c r="L49" s="43">
        <v>3.03</v>
      </c>
    </row>
    <row r="50" spans="1:12" ht="15">
      <c r="A50" s="23"/>
      <c r="B50" s="15"/>
      <c r="C50" s="11"/>
      <c r="D50" s="7" t="s">
        <v>23</v>
      </c>
      <c r="E50" s="58" t="s">
        <v>47</v>
      </c>
      <c r="F50" s="43">
        <v>50</v>
      </c>
      <c r="G50" s="43">
        <v>2.37</v>
      </c>
      <c r="H50" s="43">
        <v>0.3</v>
      </c>
      <c r="I50" s="43">
        <v>14.49</v>
      </c>
      <c r="J50" s="43">
        <v>70.14</v>
      </c>
      <c r="K50" s="44"/>
      <c r="L50" s="43">
        <v>2.88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25.360000000000003</v>
      </c>
      <c r="H55" s="19">
        <f>SUM(H47:H54)</f>
        <v>13.6</v>
      </c>
      <c r="I55" s="19">
        <f>SUM(I47:I54)</f>
        <v>72.400000000000006</v>
      </c>
      <c r="J55" s="19">
        <f>SUM(J47:J54)</f>
        <v>513.20000000000005</v>
      </c>
      <c r="K55" s="25"/>
      <c r="L55" s="19">
        <f>SUM(L47:L54)</f>
        <v>58.960000000000008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500</v>
      </c>
      <c r="G66" s="32">
        <f t="shared" ref="G66" si="18">G55+G65</f>
        <v>25.360000000000003</v>
      </c>
      <c r="H66" s="32">
        <f t="shared" ref="H66" si="19">H55+H65</f>
        <v>13.6</v>
      </c>
      <c r="I66" s="32">
        <f t="shared" ref="I66" si="20">I55+I65</f>
        <v>72.400000000000006</v>
      </c>
      <c r="J66" s="32">
        <f t="shared" ref="J66:L66" si="21">J55+J65</f>
        <v>513.20000000000005</v>
      </c>
      <c r="K66" s="32"/>
      <c r="L66" s="32">
        <f t="shared" si="21"/>
        <v>58.960000000000008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57" t="s">
        <v>52</v>
      </c>
      <c r="F67" s="40">
        <v>250</v>
      </c>
      <c r="G67" s="40">
        <v>16.899999999999999</v>
      </c>
      <c r="H67" s="40">
        <v>10.5</v>
      </c>
      <c r="I67" s="40">
        <v>35.700000000000003</v>
      </c>
      <c r="J67" s="40">
        <v>305</v>
      </c>
      <c r="K67" s="41">
        <v>291</v>
      </c>
      <c r="L67" s="40">
        <v>62.43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58" t="s">
        <v>46</v>
      </c>
      <c r="F69" s="43">
        <v>200</v>
      </c>
      <c r="G69" s="43">
        <v>1.1599999999999999</v>
      </c>
      <c r="H69" s="43">
        <v>0.3</v>
      </c>
      <c r="I69" s="43">
        <v>47.26</v>
      </c>
      <c r="J69" s="43">
        <v>196.38</v>
      </c>
      <c r="K69" s="44">
        <v>349</v>
      </c>
      <c r="L69" s="43">
        <v>7.72</v>
      </c>
    </row>
    <row r="70" spans="1:12" ht="15">
      <c r="A70" s="23"/>
      <c r="B70" s="15"/>
      <c r="C70" s="11"/>
      <c r="D70" s="7" t="s">
        <v>23</v>
      </c>
      <c r="E70" s="58" t="s">
        <v>47</v>
      </c>
      <c r="F70" s="43">
        <v>50</v>
      </c>
      <c r="G70" s="43">
        <v>2.37</v>
      </c>
      <c r="H70" s="43">
        <v>0.3</v>
      </c>
      <c r="I70" s="43">
        <v>14.49</v>
      </c>
      <c r="J70" s="43">
        <v>70.14</v>
      </c>
      <c r="K70" s="44"/>
      <c r="L70" s="43">
        <v>2.88</v>
      </c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20.43</v>
      </c>
      <c r="H75" s="19">
        <f t="shared" ref="H75" si="23">SUM(H67:H74)</f>
        <v>11.100000000000001</v>
      </c>
      <c r="I75" s="19">
        <f t="shared" ref="I75" si="24">SUM(I67:I74)</f>
        <v>97.45</v>
      </c>
      <c r="J75" s="19">
        <f t="shared" ref="J75:L75" si="25">SUM(J67:J74)</f>
        <v>571.52</v>
      </c>
      <c r="K75" s="25"/>
      <c r="L75" s="19">
        <f t="shared" si="25"/>
        <v>73.03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500</v>
      </c>
      <c r="G86" s="32">
        <f t="shared" ref="G86" si="30">G75+G85</f>
        <v>20.43</v>
      </c>
      <c r="H86" s="32">
        <f t="shared" ref="H86" si="31">H75+H85</f>
        <v>11.100000000000001</v>
      </c>
      <c r="I86" s="32">
        <f t="shared" ref="I86" si="32">I75+I85</f>
        <v>97.45</v>
      </c>
      <c r="J86" s="32">
        <f t="shared" ref="J86:L86" si="33">J75+J85</f>
        <v>571.52</v>
      </c>
      <c r="K86" s="32"/>
      <c r="L86" s="32">
        <f t="shared" si="33"/>
        <v>73.03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57" t="s">
        <v>53</v>
      </c>
      <c r="F87" s="40">
        <v>80</v>
      </c>
      <c r="G87" s="40">
        <v>10.7</v>
      </c>
      <c r="H87" s="40">
        <v>4.13</v>
      </c>
      <c r="I87" s="40">
        <v>8.31</v>
      </c>
      <c r="J87" s="40">
        <v>104.3</v>
      </c>
      <c r="K87" s="41">
        <v>239</v>
      </c>
      <c r="L87" s="40">
        <v>31.42</v>
      </c>
    </row>
    <row r="88" spans="1:12" ht="15">
      <c r="A88" s="23"/>
      <c r="B88" s="15"/>
      <c r="C88" s="11"/>
      <c r="D88" s="6"/>
      <c r="E88" s="58" t="s">
        <v>55</v>
      </c>
      <c r="F88" s="43">
        <v>150</v>
      </c>
      <c r="G88" s="43">
        <v>3.08</v>
      </c>
      <c r="H88" s="43">
        <v>2.33</v>
      </c>
      <c r="I88" s="43">
        <v>19.13</v>
      </c>
      <c r="J88" s="43">
        <v>109.73</v>
      </c>
      <c r="K88" s="44">
        <v>312</v>
      </c>
      <c r="L88" s="43">
        <v>16.8</v>
      </c>
    </row>
    <row r="89" spans="1:12" ht="15">
      <c r="A89" s="23"/>
      <c r="B89" s="15"/>
      <c r="C89" s="11"/>
      <c r="D89" s="7" t="s">
        <v>22</v>
      </c>
      <c r="E89" s="58" t="s">
        <v>46</v>
      </c>
      <c r="F89" s="43">
        <v>200</v>
      </c>
      <c r="G89" s="43">
        <v>1.1599999999999999</v>
      </c>
      <c r="H89" s="43">
        <v>0.3</v>
      </c>
      <c r="I89" s="43">
        <v>47.26</v>
      </c>
      <c r="J89" s="43">
        <v>196.38</v>
      </c>
      <c r="K89" s="44">
        <v>349</v>
      </c>
      <c r="L89" s="43">
        <v>7.72</v>
      </c>
    </row>
    <row r="90" spans="1:12" ht="15">
      <c r="A90" s="23"/>
      <c r="B90" s="15"/>
      <c r="C90" s="11"/>
      <c r="D90" s="7" t="s">
        <v>23</v>
      </c>
      <c r="E90" s="58" t="s">
        <v>54</v>
      </c>
      <c r="F90" s="43">
        <v>70</v>
      </c>
      <c r="G90" s="43">
        <v>7</v>
      </c>
      <c r="H90" s="43">
        <v>6</v>
      </c>
      <c r="I90" s="43">
        <v>14.49</v>
      </c>
      <c r="J90" s="43">
        <v>142</v>
      </c>
      <c r="K90" s="44"/>
      <c r="L90" s="43">
        <v>19.940000000000001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21.939999999999998</v>
      </c>
      <c r="H95" s="19">
        <f t="shared" ref="H95" si="35">SUM(H87:H94)</f>
        <v>12.76</v>
      </c>
      <c r="I95" s="19">
        <f t="shared" ref="I95" si="36">SUM(I87:I94)</f>
        <v>89.189999999999984</v>
      </c>
      <c r="J95" s="19">
        <f t="shared" ref="J95:L95" si="37">SUM(J87:J94)</f>
        <v>552.41</v>
      </c>
      <c r="K95" s="25"/>
      <c r="L95" s="19">
        <f t="shared" si="37"/>
        <v>75.88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500</v>
      </c>
      <c r="G106" s="32">
        <f t="shared" ref="G106" si="42">G95+G105</f>
        <v>21.939999999999998</v>
      </c>
      <c r="H106" s="32">
        <f t="shared" ref="H106" si="43">H95+H105</f>
        <v>12.76</v>
      </c>
      <c r="I106" s="32">
        <f t="shared" ref="I106" si="44">I95+I105</f>
        <v>89.189999999999984</v>
      </c>
      <c r="J106" s="32">
        <f t="shared" ref="J106:L106" si="45">J95+J105</f>
        <v>552.41</v>
      </c>
      <c r="K106" s="32"/>
      <c r="L106" s="32">
        <f t="shared" si="45"/>
        <v>75.88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57" t="s">
        <v>56</v>
      </c>
      <c r="F107" s="40">
        <v>250</v>
      </c>
      <c r="G107" s="40">
        <v>3.3</v>
      </c>
      <c r="H107" s="40">
        <v>8.6</v>
      </c>
      <c r="I107" s="40">
        <v>23.2</v>
      </c>
      <c r="J107" s="40">
        <v>183.4</v>
      </c>
      <c r="K107" s="41">
        <v>175</v>
      </c>
      <c r="L107" s="40">
        <v>33.020000000000003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58" t="s">
        <v>57</v>
      </c>
      <c r="F109" s="43">
        <v>200</v>
      </c>
      <c r="G109" s="43">
        <v>3.6</v>
      </c>
      <c r="H109" s="43">
        <v>2.67</v>
      </c>
      <c r="I109" s="43">
        <v>29.2</v>
      </c>
      <c r="J109" s="43">
        <v>155.19999999999999</v>
      </c>
      <c r="K109" s="44">
        <v>379</v>
      </c>
      <c r="L109" s="43">
        <v>10.11</v>
      </c>
    </row>
    <row r="110" spans="1:12" ht="15">
      <c r="A110" s="23"/>
      <c r="B110" s="15"/>
      <c r="C110" s="11"/>
      <c r="D110" s="7" t="s">
        <v>23</v>
      </c>
      <c r="E110" s="58" t="s">
        <v>58</v>
      </c>
      <c r="F110" s="43">
        <v>60</v>
      </c>
      <c r="G110" s="43">
        <v>7</v>
      </c>
      <c r="H110" s="43">
        <v>6</v>
      </c>
      <c r="I110" s="43">
        <v>14.49</v>
      </c>
      <c r="J110" s="43">
        <v>142</v>
      </c>
      <c r="K110" s="44"/>
      <c r="L110" s="43">
        <v>19.940000000000001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510</v>
      </c>
      <c r="G115" s="19">
        <f t="shared" ref="G115:J115" si="46">SUM(G107:G114)</f>
        <v>13.9</v>
      </c>
      <c r="H115" s="19">
        <f t="shared" si="46"/>
        <v>17.27</v>
      </c>
      <c r="I115" s="19">
        <f t="shared" si="46"/>
        <v>66.89</v>
      </c>
      <c r="J115" s="19">
        <f t="shared" si="46"/>
        <v>480.6</v>
      </c>
      <c r="K115" s="25"/>
      <c r="L115" s="19">
        <f t="shared" ref="L115" si="47">SUM(L107:L114)</f>
        <v>63.070000000000007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510</v>
      </c>
      <c r="G126" s="32">
        <f t="shared" ref="G126" si="50">G115+G125</f>
        <v>13.9</v>
      </c>
      <c r="H126" s="32">
        <f t="shared" ref="H126" si="51">H115+H125</f>
        <v>17.27</v>
      </c>
      <c r="I126" s="32">
        <f t="shared" ref="I126" si="52">I115+I125</f>
        <v>66.89</v>
      </c>
      <c r="J126" s="32">
        <f t="shared" ref="J126:L126" si="53">J115+J125</f>
        <v>480.6</v>
      </c>
      <c r="K126" s="32"/>
      <c r="L126" s="32">
        <f t="shared" si="53"/>
        <v>63.070000000000007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57" t="s">
        <v>61</v>
      </c>
      <c r="F127" s="40">
        <v>100</v>
      </c>
      <c r="G127" s="40">
        <v>6.93</v>
      </c>
      <c r="H127" s="40">
        <v>7.47</v>
      </c>
      <c r="I127" s="40">
        <v>11.07</v>
      </c>
      <c r="J127" s="40">
        <v>139.19999999999999</v>
      </c>
      <c r="K127" s="41">
        <v>278</v>
      </c>
      <c r="L127" s="40">
        <v>51.97</v>
      </c>
    </row>
    <row r="128" spans="1:12" ht="15">
      <c r="A128" s="14"/>
      <c r="B128" s="15"/>
      <c r="C128" s="11"/>
      <c r="D128" s="6"/>
      <c r="E128" s="58" t="s">
        <v>60</v>
      </c>
      <c r="F128" s="43">
        <v>150</v>
      </c>
      <c r="G128" s="43">
        <v>8.9600000000000009</v>
      </c>
      <c r="H128" s="43">
        <v>4.0999999999999996</v>
      </c>
      <c r="I128" s="43">
        <v>39.840000000000003</v>
      </c>
      <c r="J128" s="43">
        <v>231.86</v>
      </c>
      <c r="K128" s="44">
        <v>303</v>
      </c>
      <c r="L128" s="43">
        <v>11.24</v>
      </c>
    </row>
    <row r="129" spans="1:12" ht="15">
      <c r="A129" s="14"/>
      <c r="B129" s="15"/>
      <c r="C129" s="11"/>
      <c r="D129" s="7" t="s">
        <v>22</v>
      </c>
      <c r="E129" s="58" t="s">
        <v>59</v>
      </c>
      <c r="F129" s="43">
        <v>200</v>
      </c>
      <c r="G129" s="43">
        <v>0.24</v>
      </c>
      <c r="H129" s="43">
        <v>0.12</v>
      </c>
      <c r="I129" s="43">
        <v>35.76</v>
      </c>
      <c r="J129" s="43">
        <v>145.08000000000001</v>
      </c>
      <c r="K129" s="44">
        <v>359</v>
      </c>
      <c r="L129" s="43">
        <v>12.15</v>
      </c>
    </row>
    <row r="130" spans="1:12" ht="15">
      <c r="A130" s="14"/>
      <c r="B130" s="15"/>
      <c r="C130" s="11"/>
      <c r="D130" s="7" t="s">
        <v>23</v>
      </c>
      <c r="E130" s="58" t="s">
        <v>47</v>
      </c>
      <c r="F130" s="43">
        <v>50</v>
      </c>
      <c r="G130" s="43">
        <v>2.37</v>
      </c>
      <c r="H130" s="43">
        <v>0.3</v>
      </c>
      <c r="I130" s="43">
        <v>14.49</v>
      </c>
      <c r="J130" s="43">
        <v>70.14</v>
      </c>
      <c r="K130" s="44"/>
      <c r="L130" s="43">
        <v>2.88</v>
      </c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18.5</v>
      </c>
      <c r="H135" s="19">
        <f t="shared" si="54"/>
        <v>11.99</v>
      </c>
      <c r="I135" s="19">
        <f t="shared" si="54"/>
        <v>101.16</v>
      </c>
      <c r="J135" s="19">
        <f t="shared" si="54"/>
        <v>586.28</v>
      </c>
      <c r="K135" s="25"/>
      <c r="L135" s="19">
        <f t="shared" ref="L135" si="55">SUM(L127:L134)</f>
        <v>78.239999999999995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500</v>
      </c>
      <c r="G146" s="32">
        <f t="shared" ref="G146" si="58">G135+G145</f>
        <v>18.5</v>
      </c>
      <c r="H146" s="32">
        <f t="shared" ref="H146" si="59">H135+H145</f>
        <v>11.99</v>
      </c>
      <c r="I146" s="32">
        <f t="shared" ref="I146" si="60">I135+I145</f>
        <v>101.16</v>
      </c>
      <c r="J146" s="32">
        <f t="shared" ref="J146:L146" si="61">J135+J145</f>
        <v>586.28</v>
      </c>
      <c r="K146" s="32"/>
      <c r="L146" s="32">
        <f t="shared" si="61"/>
        <v>78.239999999999995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57" t="s">
        <v>62</v>
      </c>
      <c r="F147" s="40">
        <v>150</v>
      </c>
      <c r="G147" s="40">
        <v>12.13</v>
      </c>
      <c r="H147" s="40">
        <v>2.93</v>
      </c>
      <c r="I147" s="40">
        <v>1.5</v>
      </c>
      <c r="J147" s="40">
        <v>80.930000000000007</v>
      </c>
      <c r="K147" s="41">
        <v>229</v>
      </c>
      <c r="L147" s="40">
        <v>51.92</v>
      </c>
    </row>
    <row r="148" spans="1:12" ht="15">
      <c r="A148" s="23"/>
      <c r="B148" s="15"/>
      <c r="C148" s="11"/>
      <c r="D148" s="6"/>
      <c r="E148" s="58" t="s">
        <v>64</v>
      </c>
      <c r="F148" s="43">
        <v>150</v>
      </c>
      <c r="G148" s="43">
        <v>3.67</v>
      </c>
      <c r="H148" s="43">
        <v>5.42</v>
      </c>
      <c r="I148" s="43">
        <v>36.07</v>
      </c>
      <c r="J148" s="43">
        <v>210.11</v>
      </c>
      <c r="K148" s="44">
        <v>304</v>
      </c>
      <c r="L148" s="43">
        <v>16.760000000000002</v>
      </c>
    </row>
    <row r="149" spans="1:12" ht="15">
      <c r="A149" s="23"/>
      <c r="B149" s="15"/>
      <c r="C149" s="11"/>
      <c r="D149" s="7" t="s">
        <v>22</v>
      </c>
      <c r="E149" s="58" t="s">
        <v>63</v>
      </c>
      <c r="F149" s="43">
        <v>200</v>
      </c>
      <c r="G149" s="43">
        <v>3.6</v>
      </c>
      <c r="H149" s="43">
        <v>2.67</v>
      </c>
      <c r="I149" s="43">
        <v>29.2</v>
      </c>
      <c r="J149" s="43">
        <v>155.19999999999999</v>
      </c>
      <c r="K149" s="44">
        <v>379</v>
      </c>
      <c r="L149" s="43">
        <v>10.11</v>
      </c>
    </row>
    <row r="150" spans="1:12" ht="15.75" customHeight="1">
      <c r="A150" s="23"/>
      <c r="B150" s="15"/>
      <c r="C150" s="11"/>
      <c r="D150" s="7" t="s">
        <v>23</v>
      </c>
      <c r="E150" s="58" t="s">
        <v>47</v>
      </c>
      <c r="F150" s="43">
        <v>50</v>
      </c>
      <c r="G150" s="43">
        <v>2.37</v>
      </c>
      <c r="H150" s="43">
        <v>0.3</v>
      </c>
      <c r="I150" s="43">
        <v>14.49</v>
      </c>
      <c r="J150" s="43">
        <v>70.14</v>
      </c>
      <c r="K150" s="44"/>
      <c r="L150" s="43">
        <v>2.88</v>
      </c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550</v>
      </c>
      <c r="G155" s="19">
        <f t="shared" ref="G155:J155" si="62">SUM(G147:G154)</f>
        <v>21.770000000000003</v>
      </c>
      <c r="H155" s="19">
        <f t="shared" si="62"/>
        <v>11.32</v>
      </c>
      <c r="I155" s="19">
        <f t="shared" si="62"/>
        <v>81.259999999999991</v>
      </c>
      <c r="J155" s="19">
        <f t="shared" si="62"/>
        <v>516.38</v>
      </c>
      <c r="K155" s="25"/>
      <c r="L155" s="19">
        <f t="shared" ref="L155" si="63">SUM(L147:L154)</f>
        <v>81.67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550</v>
      </c>
      <c r="G166" s="32">
        <f t="shared" ref="G166" si="66">G155+G165</f>
        <v>21.770000000000003</v>
      </c>
      <c r="H166" s="32">
        <f t="shared" ref="H166" si="67">H155+H165</f>
        <v>11.32</v>
      </c>
      <c r="I166" s="32">
        <f t="shared" ref="I166" si="68">I155+I165</f>
        <v>81.259999999999991</v>
      </c>
      <c r="J166" s="32">
        <f t="shared" ref="J166:L166" si="69">J155+J165</f>
        <v>516.38</v>
      </c>
      <c r="K166" s="32"/>
      <c r="L166" s="32">
        <f t="shared" si="69"/>
        <v>81.67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57" t="s">
        <v>65</v>
      </c>
      <c r="F167" s="40">
        <v>100</v>
      </c>
      <c r="G167" s="40">
        <v>21.67</v>
      </c>
      <c r="H167" s="40">
        <v>13.33</v>
      </c>
      <c r="I167" s="40">
        <v>0</v>
      </c>
      <c r="J167" s="40">
        <v>206.67</v>
      </c>
      <c r="K167" s="41">
        <v>288</v>
      </c>
      <c r="L167" s="40">
        <v>58.04</v>
      </c>
    </row>
    <row r="168" spans="1:12" ht="15">
      <c r="A168" s="23"/>
      <c r="B168" s="15"/>
      <c r="C168" s="11"/>
      <c r="D168" s="6"/>
      <c r="E168" s="58" t="s">
        <v>66</v>
      </c>
      <c r="F168" s="43">
        <v>150</v>
      </c>
      <c r="G168" s="43">
        <v>13.67</v>
      </c>
      <c r="H168" s="43">
        <v>5.14</v>
      </c>
      <c r="I168" s="43">
        <v>31</v>
      </c>
      <c r="J168" s="43">
        <v>224.85</v>
      </c>
      <c r="K168" s="44">
        <v>306</v>
      </c>
      <c r="L168" s="43">
        <v>9.0299999999999994</v>
      </c>
    </row>
    <row r="169" spans="1:12" ht="15">
      <c r="A169" s="23"/>
      <c r="B169" s="15"/>
      <c r="C169" s="11"/>
      <c r="D169" s="7" t="s">
        <v>22</v>
      </c>
      <c r="E169" s="58" t="s">
        <v>50</v>
      </c>
      <c r="F169" s="43">
        <v>200</v>
      </c>
      <c r="G169" s="43">
        <v>0.53</v>
      </c>
      <c r="H169" s="43">
        <v>0</v>
      </c>
      <c r="I169" s="43">
        <v>9.4700000000000006</v>
      </c>
      <c r="J169" s="43">
        <v>40</v>
      </c>
      <c r="K169" s="44">
        <v>375</v>
      </c>
      <c r="L169" s="43">
        <v>3.03</v>
      </c>
    </row>
    <row r="170" spans="1:12" ht="15">
      <c r="A170" s="23"/>
      <c r="B170" s="15"/>
      <c r="C170" s="11"/>
      <c r="D170" s="7" t="s">
        <v>23</v>
      </c>
      <c r="E170" s="58" t="s">
        <v>47</v>
      </c>
      <c r="F170" s="43">
        <v>50</v>
      </c>
      <c r="G170" s="43">
        <v>2.37</v>
      </c>
      <c r="H170" s="43">
        <v>0.3</v>
      </c>
      <c r="I170" s="43">
        <v>14.49</v>
      </c>
      <c r="J170" s="43">
        <v>70.14</v>
      </c>
      <c r="K170" s="44"/>
      <c r="L170" s="43">
        <v>2.88</v>
      </c>
    </row>
    <row r="171" spans="1:12" ht="15">
      <c r="A171" s="23"/>
      <c r="B171" s="15"/>
      <c r="C171" s="11"/>
      <c r="D171" s="7" t="s">
        <v>24</v>
      </c>
      <c r="E171" s="58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38.24</v>
      </c>
      <c r="H175" s="19">
        <f t="shared" si="70"/>
        <v>18.77</v>
      </c>
      <c r="I175" s="19">
        <f t="shared" si="70"/>
        <v>54.96</v>
      </c>
      <c r="J175" s="19">
        <f t="shared" si="70"/>
        <v>541.66</v>
      </c>
      <c r="K175" s="25"/>
      <c r="L175" s="19">
        <f t="shared" ref="L175" si="71">SUM(L167:L174)</f>
        <v>72.97999999999999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500</v>
      </c>
      <c r="G186" s="32">
        <f t="shared" ref="G186" si="74">G175+G185</f>
        <v>38.24</v>
      </c>
      <c r="H186" s="32">
        <f t="shared" ref="H186" si="75">H175+H185</f>
        <v>18.77</v>
      </c>
      <c r="I186" s="32">
        <f t="shared" ref="I186" si="76">I175+I185</f>
        <v>54.96</v>
      </c>
      <c r="J186" s="32">
        <f t="shared" ref="J186:L186" si="77">J175+J185</f>
        <v>541.66</v>
      </c>
      <c r="K186" s="32"/>
      <c r="L186" s="32">
        <f t="shared" si="77"/>
        <v>72.97999999999999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57" t="s">
        <v>67</v>
      </c>
      <c r="F187" s="40">
        <v>100</v>
      </c>
      <c r="G187" s="40">
        <v>9.4700000000000006</v>
      </c>
      <c r="H187" s="40">
        <v>9.1999999999999993</v>
      </c>
      <c r="I187" s="40">
        <v>3</v>
      </c>
      <c r="J187" s="40">
        <v>136.33000000000001</v>
      </c>
      <c r="K187" s="41">
        <v>246</v>
      </c>
      <c r="L187" s="40">
        <v>68.31</v>
      </c>
    </row>
    <row r="188" spans="1:12" ht="15">
      <c r="A188" s="23"/>
      <c r="B188" s="15"/>
      <c r="C188" s="11"/>
      <c r="D188" s="6"/>
      <c r="E188" s="58" t="s">
        <v>68</v>
      </c>
      <c r="F188" s="43">
        <v>150</v>
      </c>
      <c r="G188" s="43">
        <v>2.16</v>
      </c>
      <c r="H188" s="43">
        <v>4.2</v>
      </c>
      <c r="I188" s="43">
        <v>31.68</v>
      </c>
      <c r="J188" s="43">
        <v>183.6</v>
      </c>
      <c r="K188" s="44">
        <v>303</v>
      </c>
      <c r="L188" s="43">
        <v>8.3699999999999992</v>
      </c>
    </row>
    <row r="189" spans="1:12" ht="15">
      <c r="A189" s="23"/>
      <c r="B189" s="15"/>
      <c r="C189" s="11"/>
      <c r="D189" s="7" t="s">
        <v>22</v>
      </c>
      <c r="E189" s="58" t="s">
        <v>59</v>
      </c>
      <c r="F189" s="43">
        <v>200</v>
      </c>
      <c r="G189" s="43">
        <v>0.24</v>
      </c>
      <c r="H189" s="43">
        <v>0.12</v>
      </c>
      <c r="I189" s="43">
        <v>35.76</v>
      </c>
      <c r="J189" s="43">
        <v>145.08000000000001</v>
      </c>
      <c r="K189" s="44">
        <v>359</v>
      </c>
      <c r="L189" s="43">
        <v>12.15</v>
      </c>
    </row>
    <row r="190" spans="1:12" ht="15">
      <c r="A190" s="23"/>
      <c r="B190" s="15"/>
      <c r="C190" s="11"/>
      <c r="D190" s="7" t="s">
        <v>23</v>
      </c>
      <c r="E190" s="58" t="s">
        <v>47</v>
      </c>
      <c r="F190" s="43">
        <v>50</v>
      </c>
      <c r="G190" s="43">
        <v>2.37</v>
      </c>
      <c r="H190" s="43">
        <v>0.3</v>
      </c>
      <c r="I190" s="43">
        <v>14.49</v>
      </c>
      <c r="J190" s="43">
        <v>70.14</v>
      </c>
      <c r="K190" s="44"/>
      <c r="L190" s="43">
        <v>2.88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14.240000000000002</v>
      </c>
      <c r="H195" s="19">
        <f t="shared" si="78"/>
        <v>13.819999999999999</v>
      </c>
      <c r="I195" s="19">
        <f t="shared" si="78"/>
        <v>84.929999999999993</v>
      </c>
      <c r="J195" s="19">
        <f t="shared" si="78"/>
        <v>535.15</v>
      </c>
      <c r="K195" s="25"/>
      <c r="L195" s="19">
        <f t="shared" ref="L195" si="79">SUM(L187:L194)</f>
        <v>91.710000000000008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500</v>
      </c>
      <c r="G206" s="32">
        <f t="shared" ref="G206" si="82">G195+G205</f>
        <v>14.240000000000002</v>
      </c>
      <c r="H206" s="32">
        <f t="shared" ref="H206" si="83">H195+H205</f>
        <v>13.819999999999999</v>
      </c>
      <c r="I206" s="32">
        <f t="shared" ref="I206" si="84">I195+I205</f>
        <v>84.929999999999993</v>
      </c>
      <c r="J206" s="32">
        <f t="shared" ref="J206:L206" si="85">J195+J205</f>
        <v>535.15</v>
      </c>
      <c r="K206" s="32"/>
      <c r="L206" s="32">
        <f t="shared" si="85"/>
        <v>91.710000000000008</v>
      </c>
    </row>
    <row r="207" spans="1:12" ht="15">
      <c r="A207" s="20">
        <v>3</v>
      </c>
      <c r="B207" s="21">
        <v>1</v>
      </c>
      <c r="C207" s="22" t="s">
        <v>20</v>
      </c>
      <c r="D207" s="5" t="s">
        <v>21</v>
      </c>
      <c r="E207" s="57" t="s">
        <v>69</v>
      </c>
      <c r="F207" s="40">
        <v>250</v>
      </c>
      <c r="G207" s="40">
        <v>6.1</v>
      </c>
      <c r="H207" s="40">
        <v>4</v>
      </c>
      <c r="I207" s="40">
        <v>36.96</v>
      </c>
      <c r="J207" s="40">
        <v>208.24</v>
      </c>
      <c r="K207" s="41">
        <v>181</v>
      </c>
      <c r="L207" s="40">
        <v>29.13</v>
      </c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22</v>
      </c>
      <c r="E209" s="58" t="s">
        <v>70</v>
      </c>
      <c r="F209" s="43">
        <v>200</v>
      </c>
      <c r="G209" s="43">
        <v>3.6</v>
      </c>
      <c r="H209" s="43">
        <v>2.67</v>
      </c>
      <c r="I209" s="43">
        <v>29.2</v>
      </c>
      <c r="J209" s="43">
        <v>155.19999999999999</v>
      </c>
      <c r="K209" s="44">
        <v>379</v>
      </c>
      <c r="L209" s="43">
        <v>10.11</v>
      </c>
    </row>
    <row r="210" spans="1:12" ht="15">
      <c r="A210" s="23"/>
      <c r="B210" s="15"/>
      <c r="C210" s="11"/>
      <c r="D210" s="7" t="s">
        <v>23</v>
      </c>
      <c r="E210" s="58" t="s">
        <v>44</v>
      </c>
      <c r="F210" s="43">
        <v>60</v>
      </c>
      <c r="G210" s="43">
        <v>7</v>
      </c>
      <c r="H210" s="43">
        <v>6</v>
      </c>
      <c r="I210" s="43">
        <v>14.49</v>
      </c>
      <c r="J210" s="43">
        <v>142</v>
      </c>
      <c r="K210" s="44"/>
      <c r="L210" s="43">
        <v>19.940000000000001</v>
      </c>
    </row>
    <row r="211" spans="1:12" ht="1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33</v>
      </c>
      <c r="E215" s="9"/>
      <c r="F215" s="19">
        <f>SUM(F207:F214)</f>
        <v>510</v>
      </c>
      <c r="G215" s="19">
        <f t="shared" ref="G215:J215" si="86">SUM(G207:G214)</f>
        <v>16.7</v>
      </c>
      <c r="H215" s="19">
        <f t="shared" si="86"/>
        <v>12.67</v>
      </c>
      <c r="I215" s="19">
        <f t="shared" si="86"/>
        <v>80.649999999999991</v>
      </c>
      <c r="J215" s="19">
        <f t="shared" si="86"/>
        <v>505.44</v>
      </c>
      <c r="K215" s="25"/>
      <c r="L215" s="19">
        <f t="shared" ref="L215" si="87">SUM(L207:L214)</f>
        <v>59.179999999999993</v>
      </c>
    </row>
    <row r="216" spans="1:12" ht="1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8">SUM(G216:G224)</f>
        <v>0</v>
      </c>
      <c r="H225" s="19">
        <f t="shared" si="88"/>
        <v>0</v>
      </c>
      <c r="I225" s="19">
        <f t="shared" si="88"/>
        <v>0</v>
      </c>
      <c r="J225" s="19">
        <f t="shared" si="88"/>
        <v>0</v>
      </c>
      <c r="K225" s="25"/>
      <c r="L225" s="19">
        <f t="shared" ref="L225" si="89">SUM(L216:L224)</f>
        <v>0</v>
      </c>
    </row>
    <row r="226" spans="1:12" ht="15.75" thickBot="1">
      <c r="A226" s="29">
        <f>A207</f>
        <v>3</v>
      </c>
      <c r="B226" s="30">
        <f>B207</f>
        <v>1</v>
      </c>
      <c r="C226" s="51" t="s">
        <v>4</v>
      </c>
      <c r="D226" s="52"/>
      <c r="E226" s="31"/>
      <c r="F226" s="32">
        <f>F215+F225</f>
        <v>510</v>
      </c>
      <c r="G226" s="32">
        <f t="shared" ref="G226:J226" si="90">G215+G225</f>
        <v>16.7</v>
      </c>
      <c r="H226" s="32">
        <f t="shared" si="90"/>
        <v>12.67</v>
      </c>
      <c r="I226" s="32">
        <f t="shared" si="90"/>
        <v>80.649999999999991</v>
      </c>
      <c r="J226" s="32">
        <f t="shared" si="90"/>
        <v>505.44</v>
      </c>
      <c r="K226" s="32"/>
      <c r="L226" s="32">
        <f t="shared" ref="L226" si="91">L215+L225</f>
        <v>59.179999999999993</v>
      </c>
    </row>
    <row r="227" spans="1:12" ht="15">
      <c r="A227" s="14">
        <v>3</v>
      </c>
      <c r="B227" s="15">
        <v>2</v>
      </c>
      <c r="C227" s="22" t="s">
        <v>20</v>
      </c>
      <c r="D227" s="5" t="s">
        <v>21</v>
      </c>
      <c r="E227" s="57" t="s">
        <v>71</v>
      </c>
      <c r="F227" s="40">
        <v>250</v>
      </c>
      <c r="G227" s="40">
        <v>19.05</v>
      </c>
      <c r="H227" s="40">
        <v>20.9</v>
      </c>
      <c r="I227" s="40">
        <v>15.9</v>
      </c>
      <c r="J227" s="40">
        <v>328.02</v>
      </c>
      <c r="K227" s="41">
        <v>259</v>
      </c>
      <c r="L227" s="40">
        <v>76.290000000000006</v>
      </c>
    </row>
    <row r="228" spans="1:12" ht="1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14"/>
      <c r="B229" s="15"/>
      <c r="C229" s="11"/>
      <c r="D229" s="7" t="s">
        <v>22</v>
      </c>
      <c r="E229" s="58" t="s">
        <v>72</v>
      </c>
      <c r="F229" s="43">
        <v>200</v>
      </c>
      <c r="G229" s="43">
        <v>1</v>
      </c>
      <c r="H229" s="43">
        <v>0.2</v>
      </c>
      <c r="I229" s="43">
        <v>20.2</v>
      </c>
      <c r="J229" s="43">
        <v>86.6</v>
      </c>
      <c r="K229" s="44">
        <v>389</v>
      </c>
      <c r="L229" s="43">
        <v>17.100000000000001</v>
      </c>
    </row>
    <row r="230" spans="1:12" ht="15">
      <c r="A230" s="14"/>
      <c r="B230" s="15"/>
      <c r="C230" s="11"/>
      <c r="D230" s="7" t="s">
        <v>23</v>
      </c>
      <c r="E230" s="58" t="s">
        <v>47</v>
      </c>
      <c r="F230" s="43">
        <v>50</v>
      </c>
      <c r="G230" s="43">
        <v>2.37</v>
      </c>
      <c r="H230" s="43">
        <v>0.3</v>
      </c>
      <c r="I230" s="43">
        <v>14.49</v>
      </c>
      <c r="J230" s="43">
        <v>70.14</v>
      </c>
      <c r="K230" s="44"/>
      <c r="L230" s="43">
        <v>2.88</v>
      </c>
    </row>
    <row r="231" spans="1:12" ht="15">
      <c r="A231" s="14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16"/>
      <c r="B235" s="17"/>
      <c r="C235" s="8"/>
      <c r="D235" s="18" t="s">
        <v>33</v>
      </c>
      <c r="E235" s="9"/>
      <c r="F235" s="19">
        <f>SUM(F227:F234)</f>
        <v>500</v>
      </c>
      <c r="G235" s="19">
        <f t="shared" ref="G235:J235" si="92">SUM(G227:G234)</f>
        <v>22.42</v>
      </c>
      <c r="H235" s="19">
        <f t="shared" si="92"/>
        <v>21.4</v>
      </c>
      <c r="I235" s="19">
        <f t="shared" si="92"/>
        <v>50.59</v>
      </c>
      <c r="J235" s="19">
        <f t="shared" si="92"/>
        <v>484.76</v>
      </c>
      <c r="K235" s="25"/>
      <c r="L235" s="19">
        <f t="shared" ref="L235" si="93">SUM(L227:L234)</f>
        <v>96.27000000000001</v>
      </c>
    </row>
    <row r="236" spans="1:12" ht="1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94">SUM(G236:G244)</f>
        <v>0</v>
      </c>
      <c r="H245" s="19">
        <f t="shared" si="94"/>
        <v>0</v>
      </c>
      <c r="I245" s="19">
        <f t="shared" si="94"/>
        <v>0</v>
      </c>
      <c r="J245" s="19">
        <f t="shared" si="94"/>
        <v>0</v>
      </c>
      <c r="K245" s="25"/>
      <c r="L245" s="19">
        <f t="shared" ref="L245" si="95">SUM(L236:L244)</f>
        <v>0</v>
      </c>
    </row>
    <row r="246" spans="1:12" ht="15.75" customHeight="1" thickBot="1">
      <c r="A246" s="33">
        <f>A227</f>
        <v>3</v>
      </c>
      <c r="B246" s="33">
        <f>B227</f>
        <v>2</v>
      </c>
      <c r="C246" s="51" t="s">
        <v>4</v>
      </c>
      <c r="D246" s="52"/>
      <c r="E246" s="31"/>
      <c r="F246" s="32">
        <f>F235+F245</f>
        <v>500</v>
      </c>
      <c r="G246" s="32">
        <f t="shared" ref="G246:J246" si="96">G235+G245</f>
        <v>22.42</v>
      </c>
      <c r="H246" s="32">
        <f t="shared" si="96"/>
        <v>21.4</v>
      </c>
      <c r="I246" s="32">
        <f t="shared" si="96"/>
        <v>50.59</v>
      </c>
      <c r="J246" s="32">
        <f t="shared" si="96"/>
        <v>484.76</v>
      </c>
      <c r="K246" s="32"/>
      <c r="L246" s="32">
        <f t="shared" ref="L246" si="97">L235+L245</f>
        <v>96.27000000000001</v>
      </c>
    </row>
    <row r="247" spans="1:12" ht="15">
      <c r="A247" s="20">
        <v>3</v>
      </c>
      <c r="B247" s="21">
        <v>3</v>
      </c>
      <c r="C247" s="22" t="s">
        <v>20</v>
      </c>
      <c r="D247" s="5" t="s">
        <v>21</v>
      </c>
      <c r="E247" s="57" t="s">
        <v>73</v>
      </c>
      <c r="F247" s="40">
        <v>250</v>
      </c>
      <c r="G247" s="40">
        <v>13.5</v>
      </c>
      <c r="H247" s="40">
        <v>15.92</v>
      </c>
      <c r="I247" s="40">
        <v>34.11</v>
      </c>
      <c r="J247" s="40">
        <v>334.4</v>
      </c>
      <c r="K247" s="41">
        <v>204</v>
      </c>
      <c r="L247" s="40">
        <v>40.090000000000003</v>
      </c>
    </row>
    <row r="248" spans="1:12" ht="1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22</v>
      </c>
      <c r="E249" s="58" t="s">
        <v>74</v>
      </c>
      <c r="F249" s="43">
        <v>200</v>
      </c>
      <c r="G249" s="43">
        <v>0.53</v>
      </c>
      <c r="H249" s="43">
        <v>0</v>
      </c>
      <c r="I249" s="43">
        <v>9.4700000000000006</v>
      </c>
      <c r="J249" s="43">
        <v>40</v>
      </c>
      <c r="K249" s="44">
        <v>375</v>
      </c>
      <c r="L249" s="43">
        <v>3.03</v>
      </c>
    </row>
    <row r="250" spans="1:12" ht="15">
      <c r="A250" s="23"/>
      <c r="B250" s="15"/>
      <c r="C250" s="11"/>
      <c r="D250" s="7" t="s">
        <v>23</v>
      </c>
      <c r="E250" s="58" t="s">
        <v>47</v>
      </c>
      <c r="F250" s="43">
        <v>50</v>
      </c>
      <c r="G250" s="43">
        <v>2.37</v>
      </c>
      <c r="H250" s="43">
        <v>0.3</v>
      </c>
      <c r="I250" s="43">
        <v>14.49</v>
      </c>
      <c r="J250" s="43">
        <v>70.14</v>
      </c>
      <c r="K250" s="44"/>
      <c r="L250" s="43">
        <v>2.88</v>
      </c>
    </row>
    <row r="251" spans="1:12" ht="1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4"/>
      <c r="B255" s="17"/>
      <c r="C255" s="8"/>
      <c r="D255" s="18" t="s">
        <v>33</v>
      </c>
      <c r="E255" s="9"/>
      <c r="F255" s="19">
        <f>SUM(F247:F254)</f>
        <v>500</v>
      </c>
      <c r="G255" s="19">
        <f t="shared" ref="G255:J255" si="98">SUM(G247:G254)</f>
        <v>16.399999999999999</v>
      </c>
      <c r="H255" s="19">
        <f t="shared" si="98"/>
        <v>16.22</v>
      </c>
      <c r="I255" s="19">
        <f t="shared" si="98"/>
        <v>58.07</v>
      </c>
      <c r="J255" s="19">
        <f t="shared" si="98"/>
        <v>444.53999999999996</v>
      </c>
      <c r="K255" s="25"/>
      <c r="L255" s="19">
        <f t="shared" ref="L255" si="99">SUM(L247:L254)</f>
        <v>46.000000000000007</v>
      </c>
    </row>
    <row r="256" spans="1:12" ht="1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100">SUM(G256:G264)</f>
        <v>0</v>
      </c>
      <c r="H265" s="19">
        <f t="shared" si="100"/>
        <v>0</v>
      </c>
      <c r="I265" s="19">
        <f t="shared" si="100"/>
        <v>0</v>
      </c>
      <c r="J265" s="19">
        <f t="shared" si="100"/>
        <v>0</v>
      </c>
      <c r="K265" s="25"/>
      <c r="L265" s="19">
        <f t="shared" ref="L265" si="101">SUM(L256:L264)</f>
        <v>0</v>
      </c>
    </row>
    <row r="266" spans="1:12" ht="15.75" customHeight="1" thickBot="1">
      <c r="A266" s="29">
        <f>A247</f>
        <v>3</v>
      </c>
      <c r="B266" s="30">
        <f>B247</f>
        <v>3</v>
      </c>
      <c r="C266" s="51" t="s">
        <v>4</v>
      </c>
      <c r="D266" s="52"/>
      <c r="E266" s="31"/>
      <c r="F266" s="32">
        <f>F255+F265</f>
        <v>500</v>
      </c>
      <c r="G266" s="32">
        <f t="shared" ref="G266:J266" si="102">G255+G265</f>
        <v>16.399999999999999</v>
      </c>
      <c r="H266" s="32">
        <f t="shared" si="102"/>
        <v>16.22</v>
      </c>
      <c r="I266" s="32">
        <f t="shared" si="102"/>
        <v>58.07</v>
      </c>
      <c r="J266" s="32">
        <f t="shared" si="102"/>
        <v>444.53999999999996</v>
      </c>
      <c r="K266" s="32"/>
      <c r="L266" s="32">
        <f t="shared" ref="L266" si="103">L255+L265</f>
        <v>46.000000000000007</v>
      </c>
    </row>
    <row r="267" spans="1:12" ht="15">
      <c r="A267" s="20">
        <v>3</v>
      </c>
      <c r="B267" s="21">
        <v>4</v>
      </c>
      <c r="C267" s="22" t="s">
        <v>20</v>
      </c>
      <c r="D267" s="5" t="s">
        <v>21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7" t="s">
        <v>22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3"/>
      <c r="B270" s="15"/>
      <c r="C270" s="11"/>
      <c r="D270" s="7" t="s">
        <v>23</v>
      </c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4"/>
      <c r="B275" s="17"/>
      <c r="C275" s="8"/>
      <c r="D275" s="18" t="s">
        <v>33</v>
      </c>
      <c r="E275" s="9"/>
      <c r="F275" s="19">
        <f>SUM(F267:F274)</f>
        <v>0</v>
      </c>
      <c r="G275" s="19">
        <f t="shared" ref="G275:J275" si="104">SUM(G267:G274)</f>
        <v>0</v>
      </c>
      <c r="H275" s="19">
        <f t="shared" si="104"/>
        <v>0</v>
      </c>
      <c r="I275" s="19">
        <f t="shared" si="104"/>
        <v>0</v>
      </c>
      <c r="J275" s="19">
        <f t="shared" si="104"/>
        <v>0</v>
      </c>
      <c r="K275" s="25"/>
      <c r="L275" s="19">
        <f t="shared" ref="L275" si="105">SUM(L267:L274)</f>
        <v>0</v>
      </c>
    </row>
    <row r="276" spans="1:12" ht="1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106">SUM(G276:G284)</f>
        <v>0</v>
      </c>
      <c r="H285" s="19">
        <f t="shared" si="106"/>
        <v>0</v>
      </c>
      <c r="I285" s="19">
        <f t="shared" si="106"/>
        <v>0</v>
      </c>
      <c r="J285" s="19">
        <f t="shared" si="106"/>
        <v>0</v>
      </c>
      <c r="K285" s="25"/>
      <c r="L285" s="19">
        <f t="shared" ref="L285" si="107">SUM(L276:L284)</f>
        <v>0</v>
      </c>
    </row>
    <row r="286" spans="1:12" ht="15.75" customHeight="1" thickBot="1">
      <c r="A286" s="29">
        <f>A267</f>
        <v>3</v>
      </c>
      <c r="B286" s="30">
        <f>B267</f>
        <v>4</v>
      </c>
      <c r="C286" s="51" t="s">
        <v>4</v>
      </c>
      <c r="D286" s="52"/>
      <c r="E286" s="31"/>
      <c r="F286" s="32">
        <f>F275+F285</f>
        <v>0</v>
      </c>
      <c r="G286" s="32">
        <f t="shared" ref="G286:J286" si="108">G275+G285</f>
        <v>0</v>
      </c>
      <c r="H286" s="32">
        <f t="shared" si="108"/>
        <v>0</v>
      </c>
      <c r="I286" s="32">
        <f t="shared" si="108"/>
        <v>0</v>
      </c>
      <c r="J286" s="32">
        <f t="shared" si="108"/>
        <v>0</v>
      </c>
      <c r="K286" s="32"/>
      <c r="L286" s="32">
        <f t="shared" ref="L286" si="109">L275+L285</f>
        <v>0</v>
      </c>
    </row>
    <row r="287" spans="1:12" ht="15">
      <c r="A287" s="20">
        <v>3</v>
      </c>
      <c r="B287" s="21">
        <v>5</v>
      </c>
      <c r="C287" s="22" t="s">
        <v>20</v>
      </c>
      <c r="D287" s="5" t="s">
        <v>21</v>
      </c>
      <c r="E287" s="39"/>
      <c r="F287" s="40"/>
      <c r="G287" s="40"/>
      <c r="H287" s="40"/>
      <c r="I287" s="40"/>
      <c r="J287" s="40"/>
      <c r="K287" s="41"/>
      <c r="L287" s="40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7" t="s">
        <v>22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3"/>
      <c r="B290" s="15"/>
      <c r="C290" s="11"/>
      <c r="D290" s="7" t="s">
        <v>23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4"/>
      <c r="B295" s="17"/>
      <c r="C295" s="8"/>
      <c r="D295" s="18" t="s">
        <v>33</v>
      </c>
      <c r="E295" s="9"/>
      <c r="F295" s="19">
        <f>SUM(F287:F294)</f>
        <v>0</v>
      </c>
      <c r="G295" s="19">
        <f t="shared" ref="G295:J295" si="110">SUM(G287:G294)</f>
        <v>0</v>
      </c>
      <c r="H295" s="19">
        <f t="shared" si="110"/>
        <v>0</v>
      </c>
      <c r="I295" s="19">
        <f t="shared" si="110"/>
        <v>0</v>
      </c>
      <c r="J295" s="19">
        <f t="shared" si="110"/>
        <v>0</v>
      </c>
      <c r="K295" s="25"/>
      <c r="L295" s="19">
        <f t="shared" ref="L295" si="111">SUM(L287:L294)</f>
        <v>0</v>
      </c>
    </row>
    <row r="296" spans="1:12" ht="1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112">SUM(G296:G304)</f>
        <v>0</v>
      </c>
      <c r="H305" s="19">
        <f t="shared" si="112"/>
        <v>0</v>
      </c>
      <c r="I305" s="19">
        <f t="shared" si="112"/>
        <v>0</v>
      </c>
      <c r="J305" s="19">
        <f t="shared" si="112"/>
        <v>0</v>
      </c>
      <c r="K305" s="25"/>
      <c r="L305" s="19">
        <f t="shared" ref="L305" si="113">SUM(L296:L304)</f>
        <v>0</v>
      </c>
    </row>
    <row r="306" spans="1:12" ht="15.75" customHeight="1" thickBot="1">
      <c r="A306" s="29">
        <f>A287</f>
        <v>3</v>
      </c>
      <c r="B306" s="30">
        <f>B287</f>
        <v>5</v>
      </c>
      <c r="C306" s="51" t="s">
        <v>4</v>
      </c>
      <c r="D306" s="52"/>
      <c r="E306" s="31"/>
      <c r="F306" s="32">
        <f>F295+F305</f>
        <v>0</v>
      </c>
      <c r="G306" s="32">
        <f t="shared" ref="G306:J306" si="114">G295+G305</f>
        <v>0</v>
      </c>
      <c r="H306" s="32">
        <f t="shared" si="114"/>
        <v>0</v>
      </c>
      <c r="I306" s="32">
        <f t="shared" si="114"/>
        <v>0</v>
      </c>
      <c r="J306" s="32">
        <f t="shared" si="114"/>
        <v>0</v>
      </c>
      <c r="K306" s="32"/>
      <c r="L306" s="32">
        <f t="shared" ref="L306" si="115">L295+L305</f>
        <v>0</v>
      </c>
    </row>
    <row r="307" spans="1:12" ht="15">
      <c r="A307" s="20">
        <v>4</v>
      </c>
      <c r="B307" s="21">
        <v>1</v>
      </c>
      <c r="C307" s="22" t="s">
        <v>20</v>
      </c>
      <c r="D307" s="5" t="s">
        <v>21</v>
      </c>
      <c r="E307" s="39"/>
      <c r="F307" s="40"/>
      <c r="G307" s="40"/>
      <c r="H307" s="40"/>
      <c r="I307" s="40"/>
      <c r="J307" s="40"/>
      <c r="K307" s="41"/>
      <c r="L307" s="40"/>
    </row>
    <row r="308" spans="1:12" ht="1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7" t="s">
        <v>22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7" t="s">
        <v>23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3"/>
      <c r="B311" s="15"/>
      <c r="C311" s="11"/>
      <c r="D311" s="7" t="s">
        <v>24</v>
      </c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4"/>
      <c r="B315" s="17"/>
      <c r="C315" s="8"/>
      <c r="D315" s="18" t="s">
        <v>33</v>
      </c>
      <c r="E315" s="9"/>
      <c r="F315" s="19">
        <f>SUM(F307:F314)</f>
        <v>0</v>
      </c>
      <c r="G315" s="19">
        <f t="shared" ref="G315:J315" si="116">SUM(G307:G314)</f>
        <v>0</v>
      </c>
      <c r="H315" s="19">
        <f t="shared" si="116"/>
        <v>0</v>
      </c>
      <c r="I315" s="19">
        <f t="shared" si="116"/>
        <v>0</v>
      </c>
      <c r="J315" s="19">
        <f t="shared" si="116"/>
        <v>0</v>
      </c>
      <c r="K315" s="25"/>
      <c r="L315" s="19">
        <f t="shared" ref="L315" si="117">SUM(L307:L314)</f>
        <v>0</v>
      </c>
    </row>
    <row r="316" spans="1:12" ht="15">
      <c r="A316" s="26">
        <f>A307</f>
        <v>4</v>
      </c>
      <c r="B316" s="13">
        <f>B307</f>
        <v>1</v>
      </c>
      <c r="C316" s="10" t="s">
        <v>25</v>
      </c>
      <c r="D316" s="7" t="s">
        <v>26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23"/>
      <c r="B317" s="15"/>
      <c r="C317" s="11"/>
      <c r="D317" s="7" t="s">
        <v>27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23"/>
      <c r="B318" s="15"/>
      <c r="C318" s="11"/>
      <c r="D318" s="7" t="s">
        <v>28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>
      <c r="A319" s="23"/>
      <c r="B319" s="15"/>
      <c r="C319" s="11"/>
      <c r="D319" s="7" t="s">
        <v>29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7" t="s">
        <v>30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3"/>
      <c r="B321" s="15"/>
      <c r="C321" s="11"/>
      <c r="D321" s="7" t="s">
        <v>31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23"/>
      <c r="B322" s="15"/>
      <c r="C322" s="11"/>
      <c r="D322" s="7" t="s">
        <v>32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6"/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4"/>
      <c r="B325" s="17"/>
      <c r="C325" s="8"/>
      <c r="D325" s="18" t="s">
        <v>33</v>
      </c>
      <c r="E325" s="9"/>
      <c r="F325" s="19">
        <f>SUM(F316:F324)</f>
        <v>0</v>
      </c>
      <c r="G325" s="19">
        <f t="shared" ref="G325:J325" si="118">SUM(G316:G324)</f>
        <v>0</v>
      </c>
      <c r="H325" s="19">
        <f t="shared" si="118"/>
        <v>0</v>
      </c>
      <c r="I325" s="19">
        <f t="shared" si="118"/>
        <v>0</v>
      </c>
      <c r="J325" s="19">
        <f t="shared" si="118"/>
        <v>0</v>
      </c>
      <c r="K325" s="25"/>
      <c r="L325" s="19">
        <f t="shared" ref="L325" si="119">SUM(L316:L324)</f>
        <v>0</v>
      </c>
    </row>
    <row r="326" spans="1:12" ht="15.75" thickBot="1">
      <c r="A326" s="29">
        <f>A307</f>
        <v>4</v>
      </c>
      <c r="B326" s="30">
        <f>B307</f>
        <v>1</v>
      </c>
      <c r="C326" s="51" t="s">
        <v>4</v>
      </c>
      <c r="D326" s="52"/>
      <c r="E326" s="31"/>
      <c r="F326" s="32">
        <f>F315+F325</f>
        <v>0</v>
      </c>
      <c r="G326" s="32">
        <f t="shared" ref="G326:J326" si="120">G315+G325</f>
        <v>0</v>
      </c>
      <c r="H326" s="32">
        <f t="shared" si="120"/>
        <v>0</v>
      </c>
      <c r="I326" s="32">
        <f t="shared" si="120"/>
        <v>0</v>
      </c>
      <c r="J326" s="32">
        <f t="shared" si="120"/>
        <v>0</v>
      </c>
      <c r="K326" s="32"/>
      <c r="L326" s="32">
        <f t="shared" ref="L326" si="121">L315+L325</f>
        <v>0</v>
      </c>
    </row>
    <row r="327" spans="1:12" ht="15">
      <c r="A327" s="14">
        <v>4</v>
      </c>
      <c r="B327" s="15">
        <v>2</v>
      </c>
      <c r="C327" s="22" t="s">
        <v>20</v>
      </c>
      <c r="D327" s="5" t="s">
        <v>21</v>
      </c>
      <c r="E327" s="39"/>
      <c r="F327" s="40"/>
      <c r="G327" s="40"/>
      <c r="H327" s="40"/>
      <c r="I327" s="40"/>
      <c r="J327" s="40"/>
      <c r="K327" s="41"/>
      <c r="L327" s="40"/>
    </row>
    <row r="328" spans="1:12" ht="15">
      <c r="A328" s="14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>
      <c r="A329" s="14"/>
      <c r="B329" s="15"/>
      <c r="C329" s="11"/>
      <c r="D329" s="7" t="s">
        <v>22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14"/>
      <c r="B330" s="15"/>
      <c r="C330" s="11"/>
      <c r="D330" s="7" t="s">
        <v>23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14"/>
      <c r="B331" s="15"/>
      <c r="C331" s="11"/>
      <c r="D331" s="7" t="s">
        <v>24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14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14"/>
      <c r="B333" s="15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14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16"/>
      <c r="B335" s="17"/>
      <c r="C335" s="8"/>
      <c r="D335" s="18" t="s">
        <v>33</v>
      </c>
      <c r="E335" s="9"/>
      <c r="F335" s="19">
        <f>SUM(F327:F334)</f>
        <v>0</v>
      </c>
      <c r="G335" s="19">
        <f t="shared" ref="G335:J335" si="122">SUM(G327:G334)</f>
        <v>0</v>
      </c>
      <c r="H335" s="19">
        <f t="shared" si="122"/>
        <v>0</v>
      </c>
      <c r="I335" s="19">
        <f t="shared" si="122"/>
        <v>0</v>
      </c>
      <c r="J335" s="19">
        <f t="shared" si="122"/>
        <v>0</v>
      </c>
      <c r="K335" s="25"/>
      <c r="L335" s="19">
        <f t="shared" ref="L335" si="123">SUM(L327:L334)</f>
        <v>0</v>
      </c>
    </row>
    <row r="336" spans="1:12" ht="15">
      <c r="A336" s="13">
        <f>A327</f>
        <v>4</v>
      </c>
      <c r="B336" s="13">
        <f>B327</f>
        <v>2</v>
      </c>
      <c r="C336" s="10" t="s">
        <v>25</v>
      </c>
      <c r="D336" s="7" t="s">
        <v>26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14"/>
      <c r="B337" s="15"/>
      <c r="C337" s="11"/>
      <c r="D337" s="7" t="s">
        <v>27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14"/>
      <c r="B338" s="15"/>
      <c r="C338" s="11"/>
      <c r="D338" s="7" t="s">
        <v>28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14"/>
      <c r="B339" s="15"/>
      <c r="C339" s="11"/>
      <c r="D339" s="7" t="s">
        <v>29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14"/>
      <c r="B340" s="15"/>
      <c r="C340" s="11"/>
      <c r="D340" s="7" t="s">
        <v>30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14"/>
      <c r="B341" s="15"/>
      <c r="C341" s="11"/>
      <c r="D341" s="7" t="s">
        <v>31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14"/>
      <c r="B342" s="15"/>
      <c r="C342" s="11"/>
      <c r="D342" s="7" t="s">
        <v>32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14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14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16"/>
      <c r="B345" s="17"/>
      <c r="C345" s="8"/>
      <c r="D345" s="18" t="s">
        <v>33</v>
      </c>
      <c r="E345" s="9"/>
      <c r="F345" s="19">
        <f>SUM(F336:F344)</f>
        <v>0</v>
      </c>
      <c r="G345" s="19">
        <f t="shared" ref="G345:J345" si="124">SUM(G336:G344)</f>
        <v>0</v>
      </c>
      <c r="H345" s="19">
        <f t="shared" si="124"/>
        <v>0</v>
      </c>
      <c r="I345" s="19">
        <f t="shared" si="124"/>
        <v>0</v>
      </c>
      <c r="J345" s="19">
        <f t="shared" si="124"/>
        <v>0</v>
      </c>
      <c r="K345" s="25"/>
      <c r="L345" s="19">
        <f t="shared" ref="L345" si="125">SUM(L336:L344)</f>
        <v>0</v>
      </c>
    </row>
    <row r="346" spans="1:12" ht="15.75" thickBot="1">
      <c r="A346" s="33">
        <f>A327</f>
        <v>4</v>
      </c>
      <c r="B346" s="33">
        <f>B327</f>
        <v>2</v>
      </c>
      <c r="C346" s="51" t="s">
        <v>4</v>
      </c>
      <c r="D346" s="52"/>
      <c r="E346" s="31"/>
      <c r="F346" s="32">
        <f>F335+F345</f>
        <v>0</v>
      </c>
      <c r="G346" s="32">
        <f t="shared" ref="G346:J346" si="126">G335+G345</f>
        <v>0</v>
      </c>
      <c r="H346" s="32">
        <f t="shared" si="126"/>
        <v>0</v>
      </c>
      <c r="I346" s="32">
        <f t="shared" si="126"/>
        <v>0</v>
      </c>
      <c r="J346" s="32">
        <f t="shared" si="126"/>
        <v>0</v>
      </c>
      <c r="K346" s="32"/>
      <c r="L346" s="32">
        <f t="shared" ref="L346" si="127">L335+L345</f>
        <v>0</v>
      </c>
    </row>
    <row r="347" spans="1:12" ht="15">
      <c r="A347" s="20">
        <v>4</v>
      </c>
      <c r="B347" s="21">
        <v>3</v>
      </c>
      <c r="C347" s="22" t="s">
        <v>20</v>
      </c>
      <c r="D347" s="5" t="s">
        <v>21</v>
      </c>
      <c r="E347" s="39"/>
      <c r="F347" s="40"/>
      <c r="G347" s="40"/>
      <c r="H347" s="40"/>
      <c r="I347" s="40"/>
      <c r="J347" s="40"/>
      <c r="K347" s="41"/>
      <c r="L347" s="40"/>
    </row>
    <row r="348" spans="1:12" ht="1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 t="s">
        <v>22</v>
      </c>
      <c r="E349" s="42"/>
      <c r="F349" s="43"/>
      <c r="G349" s="43"/>
      <c r="H349" s="43"/>
      <c r="I349" s="43"/>
      <c r="J349" s="43"/>
      <c r="K349" s="44"/>
      <c r="L349" s="43"/>
    </row>
    <row r="350" spans="1:12" ht="15.75" customHeight="1">
      <c r="A350" s="23"/>
      <c r="B350" s="15"/>
      <c r="C350" s="11"/>
      <c r="D350" s="7" t="s">
        <v>23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7" t="s">
        <v>24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4"/>
      <c r="B355" s="17"/>
      <c r="C355" s="8"/>
      <c r="D355" s="18" t="s">
        <v>33</v>
      </c>
      <c r="E355" s="9"/>
      <c r="F355" s="19">
        <f>SUM(F347:F354)</f>
        <v>0</v>
      </c>
      <c r="G355" s="19">
        <f t="shared" ref="G355:J355" si="128">SUM(G347:G354)</f>
        <v>0</v>
      </c>
      <c r="H355" s="19">
        <f t="shared" si="128"/>
        <v>0</v>
      </c>
      <c r="I355" s="19">
        <f t="shared" si="128"/>
        <v>0</v>
      </c>
      <c r="J355" s="19">
        <f t="shared" si="128"/>
        <v>0</v>
      </c>
      <c r="K355" s="25"/>
      <c r="L355" s="19">
        <f t="shared" ref="L355" si="129">SUM(L347:L354)</f>
        <v>0</v>
      </c>
    </row>
    <row r="356" spans="1:12" ht="15">
      <c r="A356" s="26">
        <f>A347</f>
        <v>4</v>
      </c>
      <c r="B356" s="13">
        <f>B347</f>
        <v>3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30">SUM(G356:G364)</f>
        <v>0</v>
      </c>
      <c r="H365" s="19">
        <f t="shared" si="130"/>
        <v>0</v>
      </c>
      <c r="I365" s="19">
        <f t="shared" si="130"/>
        <v>0</v>
      </c>
      <c r="J365" s="19">
        <f t="shared" si="130"/>
        <v>0</v>
      </c>
      <c r="K365" s="25"/>
      <c r="L365" s="19">
        <f t="shared" ref="L365" si="131">SUM(L356:L364)</f>
        <v>0</v>
      </c>
    </row>
    <row r="366" spans="1:12" ht="15.75" thickBot="1">
      <c r="A366" s="29">
        <f>A347</f>
        <v>4</v>
      </c>
      <c r="B366" s="30">
        <f>B347</f>
        <v>3</v>
      </c>
      <c r="C366" s="51" t="s">
        <v>4</v>
      </c>
      <c r="D366" s="52"/>
      <c r="E366" s="31"/>
      <c r="F366" s="32">
        <f>F355+F365</f>
        <v>0</v>
      </c>
      <c r="G366" s="32">
        <f t="shared" ref="G366:J366" si="132">G355+G365</f>
        <v>0</v>
      </c>
      <c r="H366" s="32">
        <f t="shared" si="132"/>
        <v>0</v>
      </c>
      <c r="I366" s="32">
        <f t="shared" si="132"/>
        <v>0</v>
      </c>
      <c r="J366" s="32">
        <f t="shared" si="132"/>
        <v>0</v>
      </c>
      <c r="K366" s="32"/>
      <c r="L366" s="32">
        <f t="shared" ref="L366" si="133">L355+L365</f>
        <v>0</v>
      </c>
    </row>
    <row r="367" spans="1:12" ht="15">
      <c r="A367" s="20">
        <v>4</v>
      </c>
      <c r="B367" s="21">
        <v>4</v>
      </c>
      <c r="C367" s="22" t="s">
        <v>20</v>
      </c>
      <c r="D367" s="5" t="s">
        <v>21</v>
      </c>
      <c r="E367" s="39"/>
      <c r="F367" s="40"/>
      <c r="G367" s="40"/>
      <c r="H367" s="40"/>
      <c r="I367" s="40"/>
      <c r="J367" s="40"/>
      <c r="K367" s="41"/>
      <c r="L367" s="40"/>
    </row>
    <row r="368" spans="1:12" ht="15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5">
      <c r="A369" s="23"/>
      <c r="B369" s="15"/>
      <c r="C369" s="11"/>
      <c r="D369" s="7" t="s">
        <v>22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>
      <c r="A370" s="23"/>
      <c r="B370" s="15"/>
      <c r="C370" s="11"/>
      <c r="D370" s="7" t="s">
        <v>23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>
      <c r="A371" s="23"/>
      <c r="B371" s="15"/>
      <c r="C371" s="11"/>
      <c r="D371" s="7" t="s">
        <v>24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4"/>
      <c r="B375" s="17"/>
      <c r="C375" s="8"/>
      <c r="D375" s="18" t="s">
        <v>33</v>
      </c>
      <c r="E375" s="9"/>
      <c r="F375" s="19">
        <f>SUM(F367:F374)</f>
        <v>0</v>
      </c>
      <c r="G375" s="19">
        <f t="shared" ref="G375:J375" si="134">SUM(G367:G374)</f>
        <v>0</v>
      </c>
      <c r="H375" s="19">
        <f t="shared" si="134"/>
        <v>0</v>
      </c>
      <c r="I375" s="19">
        <f t="shared" si="134"/>
        <v>0</v>
      </c>
      <c r="J375" s="19">
        <f t="shared" si="134"/>
        <v>0</v>
      </c>
      <c r="K375" s="25"/>
      <c r="L375" s="19">
        <f t="shared" ref="L375" si="135">SUM(L367:L374)</f>
        <v>0</v>
      </c>
    </row>
    <row r="376" spans="1:12" ht="15">
      <c r="A376" s="26">
        <f>A367</f>
        <v>4</v>
      </c>
      <c r="B376" s="13">
        <f>B367</f>
        <v>4</v>
      </c>
      <c r="C376" s="10" t="s">
        <v>25</v>
      </c>
      <c r="D376" s="7" t="s">
        <v>26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7" t="s">
        <v>27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3"/>
      <c r="B378" s="15"/>
      <c r="C378" s="11"/>
      <c r="D378" s="7" t="s">
        <v>28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29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30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31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32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4"/>
      <c r="B385" s="17"/>
      <c r="C385" s="8"/>
      <c r="D385" s="18" t="s">
        <v>33</v>
      </c>
      <c r="E385" s="9"/>
      <c r="F385" s="19">
        <f>SUM(F376:F384)</f>
        <v>0</v>
      </c>
      <c r="G385" s="19">
        <f t="shared" ref="G385:J385" si="136">SUM(G376:G384)</f>
        <v>0</v>
      </c>
      <c r="H385" s="19">
        <f t="shared" si="136"/>
        <v>0</v>
      </c>
      <c r="I385" s="19">
        <f t="shared" si="136"/>
        <v>0</v>
      </c>
      <c r="J385" s="19">
        <f t="shared" si="136"/>
        <v>0</v>
      </c>
      <c r="K385" s="25"/>
      <c r="L385" s="19">
        <f t="shared" ref="L385" si="137">SUM(L376:L384)</f>
        <v>0</v>
      </c>
    </row>
    <row r="386" spans="1:12" ht="15.75" thickBot="1">
      <c r="A386" s="29">
        <f>A367</f>
        <v>4</v>
      </c>
      <c r="B386" s="30">
        <f>B367</f>
        <v>4</v>
      </c>
      <c r="C386" s="51" t="s">
        <v>4</v>
      </c>
      <c r="D386" s="52"/>
      <c r="E386" s="31"/>
      <c r="F386" s="32">
        <f>F375+F385</f>
        <v>0</v>
      </c>
      <c r="G386" s="32">
        <f t="shared" ref="G386:J386" si="138">G375+G385</f>
        <v>0</v>
      </c>
      <c r="H386" s="32">
        <f t="shared" si="138"/>
        <v>0</v>
      </c>
      <c r="I386" s="32">
        <f t="shared" si="138"/>
        <v>0</v>
      </c>
      <c r="J386" s="32">
        <f t="shared" si="138"/>
        <v>0</v>
      </c>
      <c r="K386" s="32"/>
      <c r="L386" s="32">
        <f t="shared" ref="L386" si="139">L375+L385</f>
        <v>0</v>
      </c>
    </row>
    <row r="387" spans="1:12" ht="15">
      <c r="A387" s="20">
        <v>4</v>
      </c>
      <c r="B387" s="21">
        <v>5</v>
      </c>
      <c r="C387" s="22" t="s">
        <v>20</v>
      </c>
      <c r="D387" s="5" t="s">
        <v>21</v>
      </c>
      <c r="E387" s="39"/>
      <c r="F387" s="40"/>
      <c r="G387" s="40"/>
      <c r="H387" s="40"/>
      <c r="I387" s="40"/>
      <c r="J387" s="40"/>
      <c r="K387" s="41"/>
      <c r="L387" s="40"/>
    </row>
    <row r="388" spans="1:12" ht="1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7" t="s">
        <v>22</v>
      </c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7" t="s">
        <v>23</v>
      </c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3"/>
      <c r="B391" s="15"/>
      <c r="C391" s="11"/>
      <c r="D391" s="7" t="s">
        <v>24</v>
      </c>
      <c r="E391" s="42"/>
      <c r="F391" s="43"/>
      <c r="G391" s="43"/>
      <c r="H391" s="43"/>
      <c r="I391" s="43"/>
      <c r="J391" s="43"/>
      <c r="K391" s="44"/>
      <c r="L391" s="43"/>
    </row>
    <row r="392" spans="1:12" ht="15">
      <c r="A392" s="23"/>
      <c r="B392" s="15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5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5">
      <c r="A394" s="23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.75" customHeight="1">
      <c r="A395" s="24"/>
      <c r="B395" s="17"/>
      <c r="C395" s="8"/>
      <c r="D395" s="18" t="s">
        <v>33</v>
      </c>
      <c r="E395" s="9"/>
      <c r="F395" s="19">
        <f>SUM(F387:F394)</f>
        <v>0</v>
      </c>
      <c r="G395" s="19">
        <f t="shared" ref="G395:J395" si="140">SUM(G387:G394)</f>
        <v>0</v>
      </c>
      <c r="H395" s="19">
        <f t="shared" si="140"/>
        <v>0</v>
      </c>
      <c r="I395" s="19">
        <f t="shared" si="140"/>
        <v>0</v>
      </c>
      <c r="J395" s="19">
        <f t="shared" si="140"/>
        <v>0</v>
      </c>
      <c r="K395" s="25"/>
      <c r="L395" s="19">
        <f t="shared" ref="L395" si="141">SUM(L387:L394)</f>
        <v>0</v>
      </c>
    </row>
    <row r="396" spans="1:12" ht="15">
      <c r="A396" s="26">
        <f>A387</f>
        <v>4</v>
      </c>
      <c r="B396" s="13">
        <f>B387</f>
        <v>5</v>
      </c>
      <c r="C396" s="10" t="s">
        <v>25</v>
      </c>
      <c r="D396" s="7" t="s">
        <v>26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>
      <c r="A397" s="23"/>
      <c r="B397" s="15"/>
      <c r="C397" s="11"/>
      <c r="D397" s="7" t="s">
        <v>27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23"/>
      <c r="B398" s="15"/>
      <c r="C398" s="11"/>
      <c r="D398" s="7" t="s">
        <v>28</v>
      </c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23"/>
      <c r="B399" s="15"/>
      <c r="C399" s="11"/>
      <c r="D399" s="7" t="s">
        <v>29</v>
      </c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23"/>
      <c r="B400" s="15"/>
      <c r="C400" s="11"/>
      <c r="D400" s="7" t="s">
        <v>30</v>
      </c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23"/>
      <c r="B401" s="15"/>
      <c r="C401" s="11"/>
      <c r="D401" s="7" t="s">
        <v>31</v>
      </c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23"/>
      <c r="B402" s="15"/>
      <c r="C402" s="11"/>
      <c r="D402" s="7" t="s">
        <v>32</v>
      </c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23"/>
      <c r="B403" s="15"/>
      <c r="C403" s="11"/>
      <c r="D403" s="6"/>
      <c r="E403" s="42"/>
      <c r="F403" s="43"/>
      <c r="G403" s="43"/>
      <c r="H403" s="43"/>
      <c r="I403" s="43"/>
      <c r="J403" s="43"/>
      <c r="K403" s="44"/>
      <c r="L403" s="43"/>
    </row>
    <row r="404" spans="1:12" ht="15">
      <c r="A404" s="23"/>
      <c r="B404" s="15"/>
      <c r="C404" s="11"/>
      <c r="D404" s="6"/>
      <c r="E404" s="42"/>
      <c r="F404" s="43"/>
      <c r="G404" s="43"/>
      <c r="H404" s="43"/>
      <c r="I404" s="43"/>
      <c r="J404" s="43"/>
      <c r="K404" s="44"/>
      <c r="L404" s="43"/>
    </row>
    <row r="405" spans="1:12" ht="15">
      <c r="A405" s="24"/>
      <c r="B405" s="17"/>
      <c r="C405" s="8"/>
      <c r="D405" s="18" t="s">
        <v>33</v>
      </c>
      <c r="E405" s="9"/>
      <c r="F405" s="19">
        <f>SUM(F396:F404)</f>
        <v>0</v>
      </c>
      <c r="G405" s="19">
        <f t="shared" ref="G405:J405" si="142">SUM(G396:G404)</f>
        <v>0</v>
      </c>
      <c r="H405" s="19">
        <f t="shared" si="142"/>
        <v>0</v>
      </c>
      <c r="I405" s="19">
        <f t="shared" si="142"/>
        <v>0</v>
      </c>
      <c r="J405" s="19">
        <f t="shared" si="142"/>
        <v>0</v>
      </c>
      <c r="K405" s="25"/>
      <c r="L405" s="19">
        <f t="shared" ref="L405" si="143">SUM(L396:L404)</f>
        <v>0</v>
      </c>
    </row>
    <row r="406" spans="1:12" ht="15.75" thickBot="1">
      <c r="A406" s="29">
        <f>A387</f>
        <v>4</v>
      </c>
      <c r="B406" s="30">
        <f>B387</f>
        <v>5</v>
      </c>
      <c r="C406" s="51" t="s">
        <v>4</v>
      </c>
      <c r="D406" s="52"/>
      <c r="E406" s="31"/>
      <c r="F406" s="32">
        <f>F395+F405</f>
        <v>0</v>
      </c>
      <c r="G406" s="32">
        <f t="shared" ref="G406:J406" si="144">G395+G405</f>
        <v>0</v>
      </c>
      <c r="H406" s="32">
        <f t="shared" si="144"/>
        <v>0</v>
      </c>
      <c r="I406" s="32">
        <f t="shared" si="144"/>
        <v>0</v>
      </c>
      <c r="J406" s="32">
        <f t="shared" si="144"/>
        <v>0</v>
      </c>
      <c r="K406" s="32"/>
      <c r="L406" s="32">
        <f t="shared" ref="L406" si="145">L395+L405</f>
        <v>0</v>
      </c>
    </row>
    <row r="407" spans="1:12" ht="13.5" thickBot="1">
      <c r="A407" s="27"/>
      <c r="B407" s="28"/>
      <c r="C407" s="56" t="s">
        <v>5</v>
      </c>
      <c r="D407" s="56"/>
      <c r="E407" s="56"/>
      <c r="F407" s="34">
        <f>SUMIF($C:$C,"Итого за день:",F:F)/COUNTIFS($C:$C,"Итого за день:",F:F,"&gt;0")</f>
        <v>506.15384615384613</v>
      </c>
      <c r="G407" s="34">
        <f>SUMIF($C:$C,"Итого за день:",G:G)/COUNTIFS($C:$C,"Итого за день:",G:G,"&gt;0")</f>
        <v>20.396153846153844</v>
      </c>
      <c r="H407" s="34">
        <f>SUMIF($C:$C,"Итого за день:",H:H)/COUNTIFS($C:$C,"Итого за день:",H:H,"&gt;0")</f>
        <v>14.151538461538461</v>
      </c>
      <c r="I407" s="34">
        <f>SUMIF($C:$C,"Итого за день:",I:I)/COUNTIFS($C:$C,"Итого за день:",I:I,"&gt;0")</f>
        <v>76.96076923076923</v>
      </c>
      <c r="J407" s="34">
        <f>SUMIF($C:$C,"Итого за день:",J:J)/COUNTIFS($C:$C,"Итого за день:",J:J,"&gt;0")</f>
        <v>518.62</v>
      </c>
      <c r="K407" s="34"/>
      <c r="L407" s="34">
        <f>SUMIF($C:$C,"Итого за день:",L:L)/COUNTIFS($C:$C,"Итого за день:",L:L,"&gt;0")</f>
        <v>72.716153846153844</v>
      </c>
    </row>
  </sheetData>
  <mergeCells count="24"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  <mergeCell ref="C1:E1"/>
    <mergeCell ref="H1:K1"/>
    <mergeCell ref="H2:K2"/>
    <mergeCell ref="C46:D46"/>
    <mergeCell ref="C66:D66"/>
    <mergeCell ref="C86:D86"/>
    <mergeCell ref="C106:D106"/>
    <mergeCell ref="C26:D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2023-10-16T09:22:57Z</dcterms:modified>
</cp:coreProperties>
</file>